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100" windowHeight="10800"/>
  </bookViews>
  <sheets>
    <sheet name="HALYARD FLUIDSHIELD MASKS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J11" i="1" s="1"/>
  <c r="G11" i="1"/>
  <c r="I10" i="1"/>
  <c r="J10" i="1" s="1"/>
  <c r="G10" i="1"/>
  <c r="I4" i="1"/>
  <c r="J4" i="1" s="1"/>
  <c r="G4" i="1"/>
  <c r="I3" i="1"/>
  <c r="J3" i="1" s="1"/>
  <c r="G3" i="1"/>
  <c r="I5" i="1"/>
  <c r="J5" i="1" s="1"/>
  <c r="G5" i="1"/>
  <c r="G12" i="1" l="1"/>
  <c r="G9" i="1"/>
  <c r="G8" i="1"/>
  <c r="G7" i="1"/>
  <c r="G6" i="1"/>
  <c r="I6" i="1"/>
  <c r="I7" i="1"/>
  <c r="J7" i="1" s="1"/>
  <c r="I8" i="1"/>
  <c r="J8" i="1" s="1"/>
  <c r="I12" i="1"/>
  <c r="J12" i="1" s="1"/>
  <c r="I13" i="1" l="1"/>
  <c r="J6" i="1"/>
  <c r="I9" i="1"/>
  <c r="J9" i="1" s="1"/>
  <c r="J13" i="1" l="1"/>
</calcChain>
</file>

<file path=xl/sharedStrings.xml><?xml version="1.0" encoding="utf-8"?>
<sst xmlns="http://schemas.openxmlformats.org/spreadsheetml/2006/main" count="23" uniqueCount="23">
  <si>
    <t>PRODUCT DESCRIPTION</t>
  </si>
  <si>
    <t>HALYARD NO.</t>
  </si>
  <si>
    <t>EXTENDED TOTAL</t>
  </si>
  <si>
    <t>Subject to Availability</t>
  </si>
  <si>
    <t>BOX/CASE</t>
  </si>
  <si>
    <t>CASE QTY AVAIL.</t>
  </si>
  <si>
    <t>PRICE/CASE</t>
  </si>
  <si>
    <t>PRICE/UNIT</t>
  </si>
  <si>
    <t>UNIT QTY/CASE</t>
  </si>
  <si>
    <t>TOTAL UNIT QTY</t>
  </si>
  <si>
    <t>HALYARD FLUIDSHIELD* Level 2 Fog-Free Procedure Mask, WrapAround Visor, 62116 (Box of 25)</t>
  </si>
  <si>
    <t>HALYARD High Filtration Surgical Mask, 47650 (Box of 35)</t>
  </si>
  <si>
    <t>HALYARD High Filtration Surgical Mask, 47625 (Box of 35)</t>
  </si>
  <si>
    <t>EXW Miami</t>
  </si>
  <si>
    <t>IMAGE</t>
  </si>
  <si>
    <t>Bank Wire 100% before Pickup</t>
  </si>
  <si>
    <t>HALYARD FLUIDSHIELD* Level 3 Fog-Free Procedure Mask, WrapAround Visor, Orange, BFE (3) ≥ 99%, PFE (.1) ≥ 99%, 28800 (Box of 25)</t>
  </si>
  <si>
    <t>HALYARD FLUIDSHIELD* Level 2 Fog-Free Procedure Mask, WrapAround Visor, Blue, BFE (3):99.9%, PFE (.1):99.1%, ASTM Level of Protection:2, 28821 (Box of 25)</t>
  </si>
  <si>
    <t>HALYARD FLUIDSHIELD* Level 3 Fog-Free Procedure Mask, WrapAround Visor, Orange, 47147 (Box of 25)</t>
  </si>
  <si>
    <t>HALYARD Anti-Fog Surgical Mask, Blue, BFE (3) ≥ 98%, 49214 (Box of 50)</t>
  </si>
  <si>
    <t>HALYARD Anti-Fog Surgical Mask, Green, BFE (3) ≥ 99%, PFE (.1) ≥ 99%, 49215 (Box of 50)</t>
  </si>
  <si>
    <t>HALYARD* Duckbill Surgical Mask, blue, BFE (3) ≥ 96%, PFE (.1) ≥ 97%, 48220 (Box of 50)</t>
  </si>
  <si>
    <t>HALYARD Surgical Mask, White, BFE (3) ≥ 98%, 48390 (Box of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</si>
</sst>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$-409]#,##0.0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4" fontId="7" fillId="0" borderId="0" applyFont="0" applyFill="0" applyBorder="0" applyAlignment="0" applyProtection="0"/>
  </cellStyleXfs>
  <cellXfs count="31">
    <xf numFmtId="0" fontId="0" fillId="0" borderId="0" xfId="0"/>
    <xf numFmtId="0" fontId="6" fillId="2" borderId="0" xfId="0" applyFont="1" applyFill="1" applyAlignment="1"/>
    <xf numFmtId="0" fontId="0" fillId="2" borderId="0" xfId="0" applyFill="1"/>
    <xf numFmtId="0" fontId="0" fillId="2" borderId="0" xfId="0" applyFill="1" applyAlignment="1">
      <alignment horizontal="center"/>
    </xf>
    <xf numFmtId="165" fontId="0" fillId="2" borderId="0" xfId="0" applyNumberFormat="1" applyFill="1"/>
    <xf numFmtId="165" fontId="8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/>
    <xf numFmtId="165" fontId="9" fillId="3" borderId="1" xfId="0" applyNumberFormat="1" applyFont="1" applyFill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177408</xdr:rowOff>
    </xdr:from>
    <xdr:to>
      <xdr:col>2</xdr:col>
      <xdr:colOff>939371</xdr:colOff>
      <xdr:row>0</xdr:row>
      <xdr:rowOff>1164189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248E6292-B4C3-4E4B-8A8A-272044C3F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177408"/>
          <a:ext cx="3263471" cy="986781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104776</xdr:colOff>
      <xdr:row>5</xdr:row>
      <xdr:rowOff>228601</xdr:rowOff>
    </xdr:from>
    <xdr:to>
      <xdr:col>1</xdr:col>
      <xdr:colOff>1390650</xdr:colOff>
      <xdr:row>5</xdr:row>
      <xdr:rowOff>1514475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13FF1726-CE4A-41A5-B4B8-6A4F2D7B0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9651" y="3552826"/>
          <a:ext cx="1285874" cy="1285874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7</xdr:row>
      <xdr:rowOff>150898</xdr:rowOff>
    </xdr:from>
    <xdr:to>
      <xdr:col>1</xdr:col>
      <xdr:colOff>1387038</xdr:colOff>
      <xdr:row>7</xdr:row>
      <xdr:rowOff>1466849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26394E5B-1C5A-490B-9AA0-B96DFB9A7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1551" y="6694573"/>
          <a:ext cx="1320362" cy="1315951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6</xdr:row>
      <xdr:rowOff>266700</xdr:rowOff>
    </xdr:from>
    <xdr:to>
      <xdr:col>1</xdr:col>
      <xdr:colOff>1409700</xdr:colOff>
      <xdr:row>6</xdr:row>
      <xdr:rowOff>1600200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4E4296E4-A9FA-42DC-8925-7A5DD2DF0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075" y="5143500"/>
          <a:ext cx="1333500" cy="1333500"/>
        </a:xfrm>
        <a:prstGeom prst="rect">
          <a:avLst/>
        </a:prstGeom>
      </xdr:spPr>
    </xdr:pic>
    <xdr:clientData/>
  </xdr:twoCellAnchor>
  <xdr:twoCellAnchor editAs="oneCell">
    <xdr:from>
      <xdr:col>1</xdr:col>
      <xdr:colOff>124814</xdr:colOff>
      <xdr:row>8</xdr:row>
      <xdr:rowOff>161925</xdr:rowOff>
    </xdr:from>
    <xdr:to>
      <xdr:col>1</xdr:col>
      <xdr:colOff>1303936</xdr:colOff>
      <xdr:row>8</xdr:row>
      <xdr:rowOff>1457325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B1BEBA6D-19D9-4069-A720-8986A8C45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29689" y="10972800"/>
          <a:ext cx="1179122" cy="12954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</xdr:row>
      <xdr:rowOff>95250</xdr:rowOff>
    </xdr:from>
    <xdr:to>
      <xdr:col>1</xdr:col>
      <xdr:colOff>1438275</xdr:colOff>
      <xdr:row>2</xdr:row>
      <xdr:rowOff>1466850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74B79BC7-9E22-44E7-813B-829E897D3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1550" y="1914525"/>
          <a:ext cx="1371600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11</xdr:row>
      <xdr:rowOff>123826</xdr:rowOff>
    </xdr:from>
    <xdr:to>
      <xdr:col>1</xdr:col>
      <xdr:colOff>1419225</xdr:colOff>
      <xdr:row>11</xdr:row>
      <xdr:rowOff>1485900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DA5B53C1-D92C-4052-9CBF-DC7633C8B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62026" y="9734551"/>
          <a:ext cx="1362074" cy="1362074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3</xdr:row>
      <xdr:rowOff>104775</xdr:rowOff>
    </xdr:from>
    <xdr:to>
      <xdr:col>1</xdr:col>
      <xdr:colOff>1390650</xdr:colOff>
      <xdr:row>3</xdr:row>
      <xdr:rowOff>1409700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32DE29F0-2FED-429E-B39A-59819825D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0600" y="3429000"/>
          <a:ext cx="1304925" cy="1304925"/>
        </a:xfrm>
        <a:prstGeom prst="rect">
          <a:avLst/>
        </a:prstGeom>
      </xdr:spPr>
    </xdr:pic>
    <xdr:clientData/>
  </xdr:twoCellAnchor>
  <xdr:oneCellAnchor>
    <xdr:from>
      <xdr:col>1</xdr:col>
      <xdr:colOff>85725</xdr:colOff>
      <xdr:row>4</xdr:row>
      <xdr:rowOff>152400</xdr:rowOff>
    </xdr:from>
    <xdr:ext cx="1304925" cy="1304925"/>
    <xdr:pic>
      <xdr:nvPicPr>
        <xdr:cNvPr id="19" name="Picture 18">
          <a:extLst>
            <a:ext uri="{FF2B5EF4-FFF2-40B4-BE49-F238E27FC236}">
              <a16:creationId xmlns:a16="http://schemas.microsoft.com/office/drawing/2014/main" xmlns="" id="{6C5D4645-7EE0-4A57-B437-158634DE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0600" y="4981575"/>
          <a:ext cx="1304925" cy="1304925"/>
        </a:xfrm>
        <a:prstGeom prst="rect">
          <a:avLst/>
        </a:prstGeom>
      </xdr:spPr>
    </xdr:pic>
    <xdr:clientData/>
  </xdr:oneCellAnchor>
  <xdr:twoCellAnchor editAs="oneCell">
    <xdr:from>
      <xdr:col>1</xdr:col>
      <xdr:colOff>147704</xdr:colOff>
      <xdr:row>9</xdr:row>
      <xdr:rowOff>161925</xdr:rowOff>
    </xdr:from>
    <xdr:to>
      <xdr:col>1</xdr:col>
      <xdr:colOff>1423920</xdr:colOff>
      <xdr:row>9</xdr:row>
      <xdr:rowOff>1466850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7D130800-C86E-4B53-8605-2A9D7085E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2579" y="7886700"/>
          <a:ext cx="1276216" cy="13049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10</xdr:row>
      <xdr:rowOff>104775</xdr:rowOff>
    </xdr:from>
    <xdr:to>
      <xdr:col>1</xdr:col>
      <xdr:colOff>1419225</xdr:colOff>
      <xdr:row>10</xdr:row>
      <xdr:rowOff>1409700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7C307CFB-D5E5-415B-9915-7AE090620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19175" y="14239875"/>
          <a:ext cx="1304925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topLeftCell="A5" workbookViewId="0">
      <selection activeCell="L16" sqref="L16"/>
    </sheetView>
  </sheetViews>
  <sheetFormatPr defaultColWidth="10.75" defaultRowHeight="15.75" x14ac:dyDescent="0.25"/>
  <cols>
    <col min="1" max="1" width="11.875" style="3" customWidth="1"/>
    <col min="2" max="2" width="19.375" style="3" customWidth="1"/>
    <col min="3" max="3" width="44.625" style="2" customWidth="1"/>
    <col min="4" max="4" width="9.625" style="2" customWidth="1"/>
    <col min="5" max="5" width="13.125" style="3" customWidth="1"/>
    <col min="6" max="6" width="10.75" style="4" customWidth="1"/>
    <col min="7" max="7" width="10.75" style="4"/>
    <col min="8" max="8" width="14.375" style="3" customWidth="1"/>
    <col min="9" max="9" width="15.25" style="3" customWidth="1"/>
    <col min="10" max="10" width="15.375" style="4" customWidth="1"/>
    <col min="11" max="16384" width="10.75" style="2"/>
  </cols>
  <sheetData>
    <row r="1" spans="1:10" ht="101.25" customHeight="1" x14ac:dyDescent="0.25">
      <c r="F1" s="5"/>
      <c r="G1" s="5"/>
      <c r="J1" s="5"/>
    </row>
    <row r="2" spans="1:10" s="1" customFormat="1" ht="43.5" customHeight="1" x14ac:dyDescent="0.25">
      <c r="A2" s="28" t="s">
        <v>1</v>
      </c>
      <c r="B2" s="28" t="s">
        <v>14</v>
      </c>
      <c r="C2" s="29" t="s">
        <v>0</v>
      </c>
      <c r="D2" s="28" t="s">
        <v>4</v>
      </c>
      <c r="E2" s="28" t="s">
        <v>8</v>
      </c>
      <c r="F2" s="30" t="s">
        <v>7</v>
      </c>
      <c r="G2" s="30" t="s">
        <v>6</v>
      </c>
      <c r="H2" s="28" t="s">
        <v>5</v>
      </c>
      <c r="I2" s="28" t="s">
        <v>9</v>
      </c>
      <c r="J2" s="30" t="s">
        <v>2</v>
      </c>
    </row>
    <row r="3" spans="1:10" ht="118.5" customHeight="1" x14ac:dyDescent="0.25">
      <c r="A3" s="20">
        <v>28800</v>
      </c>
      <c r="B3" s="20"/>
      <c r="C3" s="21" t="s">
        <v>16</v>
      </c>
      <c r="D3" s="7">
        <v>4</v>
      </c>
      <c r="E3" s="7">
        <v>100</v>
      </c>
      <c r="F3" s="22">
        <v>4.1900000000000004</v>
      </c>
      <c r="G3" s="22">
        <f t="shared" ref="G3:G12" si="0">SUM(E3*F3)</f>
        <v>419.00000000000006</v>
      </c>
      <c r="H3" s="20">
        <v>2</v>
      </c>
      <c r="I3" s="20">
        <f t="shared" ref="I3:I12" si="1">E3*H3</f>
        <v>200</v>
      </c>
      <c r="J3" s="22">
        <f t="shared" ref="J3:J12" si="2">SUM(I3*F3)</f>
        <v>838.00000000000011</v>
      </c>
    </row>
    <row r="4" spans="1:10" ht="118.5" customHeight="1" x14ac:dyDescent="0.25">
      <c r="A4" s="20">
        <v>28821</v>
      </c>
      <c r="B4" s="20"/>
      <c r="C4" s="21" t="s">
        <v>17</v>
      </c>
      <c r="D4" s="7">
        <v>4</v>
      </c>
      <c r="E4" s="7">
        <v>100</v>
      </c>
      <c r="F4" s="22">
        <v>4.1900000000000004</v>
      </c>
      <c r="G4" s="22">
        <f t="shared" si="0"/>
        <v>419.00000000000006</v>
      </c>
      <c r="H4" s="20">
        <v>6</v>
      </c>
      <c r="I4" s="20">
        <f t="shared" si="1"/>
        <v>600</v>
      </c>
      <c r="J4" s="22">
        <f t="shared" si="2"/>
        <v>2514.0000000000005</v>
      </c>
    </row>
    <row r="5" spans="1:10" ht="118.5" customHeight="1" x14ac:dyDescent="0.25">
      <c r="A5" s="6">
        <v>47147</v>
      </c>
      <c r="B5" s="6"/>
      <c r="C5" s="21" t="s">
        <v>18</v>
      </c>
      <c r="D5" s="7">
        <v>4</v>
      </c>
      <c r="E5" s="7">
        <v>100</v>
      </c>
      <c r="F5" s="8">
        <v>4.1900000000000004</v>
      </c>
      <c r="G5" s="8">
        <f t="shared" si="0"/>
        <v>419.00000000000006</v>
      </c>
      <c r="H5" s="6">
        <v>139</v>
      </c>
      <c r="I5" s="15">
        <f t="shared" si="1"/>
        <v>13900</v>
      </c>
      <c r="J5" s="8">
        <f t="shared" si="2"/>
        <v>58241.000000000007</v>
      </c>
    </row>
    <row r="6" spans="1:10" ht="122.25" customHeight="1" x14ac:dyDescent="0.25">
      <c r="A6" s="6">
        <v>47625</v>
      </c>
      <c r="B6" s="6"/>
      <c r="C6" s="10" t="s">
        <v>12</v>
      </c>
      <c r="D6" s="7">
        <v>6</v>
      </c>
      <c r="E6" s="7">
        <v>210</v>
      </c>
      <c r="F6" s="8">
        <v>4.75</v>
      </c>
      <c r="G6" s="8">
        <f t="shared" si="0"/>
        <v>997.5</v>
      </c>
      <c r="H6" s="6">
        <v>10</v>
      </c>
      <c r="I6" s="15">
        <f t="shared" si="1"/>
        <v>2100</v>
      </c>
      <c r="J6" s="8">
        <f t="shared" si="2"/>
        <v>9975</v>
      </c>
    </row>
    <row r="7" spans="1:10" ht="131.44999999999999" customHeight="1" x14ac:dyDescent="0.25">
      <c r="A7" s="11">
        <v>47650</v>
      </c>
      <c r="B7" s="11"/>
      <c r="C7" s="13" t="s">
        <v>11</v>
      </c>
      <c r="D7" s="12">
        <v>6</v>
      </c>
      <c r="E7" s="12">
        <v>210</v>
      </c>
      <c r="F7" s="8">
        <v>4.75</v>
      </c>
      <c r="G7" s="8">
        <f t="shared" si="0"/>
        <v>997.5</v>
      </c>
      <c r="H7" s="11">
        <v>43</v>
      </c>
      <c r="I7" s="16">
        <f t="shared" si="1"/>
        <v>9030</v>
      </c>
      <c r="J7" s="8">
        <f t="shared" si="2"/>
        <v>42892.5</v>
      </c>
    </row>
    <row r="8" spans="1:10" ht="122.25" customHeight="1" x14ac:dyDescent="0.25">
      <c r="A8" s="6">
        <v>48220</v>
      </c>
      <c r="B8" s="6"/>
      <c r="C8" s="21" t="s">
        <v>21</v>
      </c>
      <c r="D8" s="7">
        <v>6</v>
      </c>
      <c r="E8" s="7">
        <v>300</v>
      </c>
      <c r="F8" s="8">
        <v>3.65</v>
      </c>
      <c r="G8" s="8">
        <f t="shared" si="0"/>
        <v>1095</v>
      </c>
      <c r="H8" s="6">
        <v>200</v>
      </c>
      <c r="I8" s="15">
        <f t="shared" si="1"/>
        <v>60000</v>
      </c>
      <c r="J8" s="8">
        <f t="shared" si="2"/>
        <v>219000</v>
      </c>
    </row>
    <row r="9" spans="1:10" ht="119.25" customHeight="1" x14ac:dyDescent="0.25">
      <c r="A9" s="11">
        <v>48390</v>
      </c>
      <c r="B9" s="11"/>
      <c r="C9" s="27" t="s">
        <v>22</v>
      </c>
      <c r="D9" s="12">
        <v>6</v>
      </c>
      <c r="E9" s="12">
        <v>300</v>
      </c>
      <c r="F9" s="8">
        <v>3.65</v>
      </c>
      <c r="G9" s="8">
        <f t="shared" si="0"/>
        <v>1095</v>
      </c>
      <c r="H9" s="11">
        <v>50</v>
      </c>
      <c r="I9" s="16">
        <f t="shared" si="1"/>
        <v>15000</v>
      </c>
      <c r="J9" s="8">
        <f t="shared" si="2"/>
        <v>54750</v>
      </c>
    </row>
    <row r="10" spans="1:10" ht="119.25" customHeight="1" x14ac:dyDescent="0.25">
      <c r="A10" s="23">
        <v>49214</v>
      </c>
      <c r="B10" s="23"/>
      <c r="C10" s="24" t="s">
        <v>19</v>
      </c>
      <c r="D10" s="25">
        <v>6</v>
      </c>
      <c r="E10" s="25">
        <v>300</v>
      </c>
      <c r="F10" s="22">
        <v>4.2</v>
      </c>
      <c r="G10" s="22">
        <f t="shared" si="0"/>
        <v>1260</v>
      </c>
      <c r="H10" s="23">
        <v>36</v>
      </c>
      <c r="I10" s="23">
        <f t="shared" si="1"/>
        <v>10800</v>
      </c>
      <c r="J10" s="22">
        <f t="shared" si="2"/>
        <v>45360</v>
      </c>
    </row>
    <row r="11" spans="1:10" ht="119.25" customHeight="1" x14ac:dyDescent="0.25">
      <c r="A11" s="23">
        <v>49215</v>
      </c>
      <c r="B11" s="23"/>
      <c r="C11" s="24" t="s">
        <v>20</v>
      </c>
      <c r="D11" s="25">
        <v>6</v>
      </c>
      <c r="E11" s="25">
        <v>300</v>
      </c>
      <c r="F11" s="22">
        <v>3.2</v>
      </c>
      <c r="G11" s="22">
        <f t="shared" si="0"/>
        <v>960</v>
      </c>
      <c r="H11" s="23">
        <v>70</v>
      </c>
      <c r="I11" s="23">
        <f t="shared" si="1"/>
        <v>21000</v>
      </c>
      <c r="J11" s="22">
        <f t="shared" si="2"/>
        <v>67200</v>
      </c>
    </row>
    <row r="12" spans="1:10" ht="126" customHeight="1" x14ac:dyDescent="0.25">
      <c r="A12" s="11">
        <v>62116</v>
      </c>
      <c r="B12" s="11"/>
      <c r="C12" s="13" t="s">
        <v>10</v>
      </c>
      <c r="D12" s="12">
        <v>4</v>
      </c>
      <c r="E12" s="12">
        <v>100</v>
      </c>
      <c r="F12" s="8">
        <v>4.4000000000000004</v>
      </c>
      <c r="G12" s="8">
        <f t="shared" si="0"/>
        <v>440.00000000000006</v>
      </c>
      <c r="H12" s="11">
        <v>61</v>
      </c>
      <c r="I12" s="16">
        <f t="shared" si="1"/>
        <v>6100</v>
      </c>
      <c r="J12" s="8">
        <f t="shared" si="2"/>
        <v>26840.000000000004</v>
      </c>
    </row>
    <row r="13" spans="1:10" x14ac:dyDescent="0.25">
      <c r="A13" s="19" t="s">
        <v>15</v>
      </c>
      <c r="B13" s="14"/>
      <c r="C13" s="9"/>
      <c r="F13" s="5"/>
      <c r="G13" s="5"/>
      <c r="I13" s="17">
        <f>SUM(I3:I12)</f>
        <v>138730</v>
      </c>
      <c r="J13" s="5">
        <f>SUM(J3:J12)</f>
        <v>527610.5</v>
      </c>
    </row>
    <row r="14" spans="1:10" x14ac:dyDescent="0.25">
      <c r="A14" s="26" t="s">
        <v>13</v>
      </c>
      <c r="B14" s="18"/>
      <c r="C14" s="9"/>
      <c r="F14" s="5"/>
      <c r="G14" s="5"/>
      <c r="J14" s="5"/>
    </row>
    <row r="15" spans="1:10" x14ac:dyDescent="0.25">
      <c r="A15" s="9" t="s">
        <v>3</v>
      </c>
      <c r="B15" s="9"/>
      <c r="C15" s="9"/>
      <c r="F15" s="5"/>
      <c r="G15" s="5"/>
      <c r="J15" s="5"/>
    </row>
  </sheetData>
  <pageMargins left="0.7" right="0.7" top="0.75" bottom="0.75" header="0.3" footer="0.3"/>
  <pageSetup paperSize="9" scale="7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C935092B47C947BB85C10EF21C88C8" ma:contentTypeVersion="8" ma:contentTypeDescription="Create a new document." ma:contentTypeScope="" ma:versionID="116c759749b42c9a9890ed38cecb82f6">
  <xsd:schema xmlns:xsd="http://www.w3.org/2001/XMLSchema" xmlns:xs="http://www.w3.org/2001/XMLSchema" xmlns:p="http://schemas.microsoft.com/office/2006/metadata/properties" xmlns:ns2="4e97c572-ea08-4f2d-a7b3-da84847f0871" targetNamespace="http://schemas.microsoft.com/office/2006/metadata/properties" ma:root="true" ma:fieldsID="28fff2825081b2bc7e609835734ab7f5" ns2:_="">
    <xsd:import namespace="4e97c572-ea08-4f2d-a7b3-da84847f08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7c572-ea08-4f2d-a7b3-da84847f08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A8F299-1888-42D3-8DDE-2CBDDAF6EEEA}">
  <ds:schemaRefs>
    <ds:schemaRef ds:uri="http://schemas.microsoft.com/office/2006/documentManagement/types"/>
    <ds:schemaRef ds:uri="4e97c572-ea08-4f2d-a7b3-da84847f087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2E34F04-AE74-4B32-83CD-5A3BCE98D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97c572-ea08-4f2d-a7b3-da84847f08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C29B8A-7BEC-4D68-B021-E9CFE0AB9F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HALYARD FLUIDSHIELD MASKS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2020-02-18T20:48:19Z</cp:lastPrinted>
  <dcterms:created xsi:type="dcterms:W3CDTF">2020-02-03T21:02:55Z</dcterms:created>
  <dcterms:modified xsi:type="dcterms:W3CDTF">2020-03-10T09:43:16Z</dcterms:modified>
</cp:coreProperties>
</file>